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5450" windowHeight="84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4" i="1"/>
  <c r="F13"/>
  <c r="F12"/>
  <c r="F11"/>
  <c r="F10"/>
  <c r="F9"/>
  <c r="F8"/>
  <c r="F7"/>
  <c r="F6"/>
  <c r="C4"/>
  <c r="F4" l="1"/>
  <c r="N14"/>
  <c r="N13"/>
  <c r="N12"/>
  <c r="N11"/>
  <c r="N10"/>
  <c r="N9"/>
  <c r="N8"/>
  <c r="N7"/>
  <c r="N6"/>
  <c r="N5"/>
  <c r="F5" s="1"/>
  <c r="C5" s="1"/>
  <c r="N4"/>
  <c r="K14"/>
  <c r="K13"/>
  <c r="K12"/>
  <c r="K11"/>
  <c r="K10"/>
  <c r="K9"/>
  <c r="K8"/>
  <c r="K7"/>
  <c r="K6"/>
  <c r="K5"/>
  <c r="K4"/>
  <c r="G14"/>
  <c r="G13"/>
  <c r="G12"/>
  <c r="G11"/>
  <c r="G10"/>
  <c r="G9"/>
  <c r="G8"/>
  <c r="G7"/>
  <c r="G6"/>
  <c r="G5"/>
  <c r="G4"/>
  <c r="C24"/>
  <c r="X14"/>
  <c r="X13"/>
  <c r="X12"/>
  <c r="X11"/>
  <c r="X10"/>
  <c r="X9"/>
  <c r="X8"/>
  <c r="X7"/>
  <c r="X6"/>
  <c r="X5"/>
  <c r="V14"/>
  <c r="V13"/>
  <c r="V12"/>
  <c r="V11"/>
  <c r="V10"/>
  <c r="V9"/>
  <c r="V8"/>
  <c r="V7"/>
  <c r="V6"/>
  <c r="V5"/>
  <c r="X4"/>
  <c r="V4"/>
  <c r="T14"/>
  <c r="T13"/>
  <c r="T12"/>
  <c r="T11"/>
  <c r="T10"/>
  <c r="T9"/>
  <c r="T8"/>
  <c r="T7"/>
  <c r="T6"/>
  <c r="T5"/>
  <c r="T4"/>
  <c r="C13"/>
  <c r="C11"/>
  <c r="C9"/>
  <c r="C7"/>
  <c r="C6" l="1"/>
  <c r="C8"/>
  <c r="C10"/>
  <c r="C12"/>
  <c r="C14"/>
  <c r="B8"/>
  <c r="B14" l="1"/>
  <c r="E7"/>
  <c r="B13"/>
  <c r="B6"/>
  <c r="E8"/>
  <c r="B9"/>
  <c r="B10"/>
  <c r="E11"/>
  <c r="E12"/>
  <c r="E4"/>
  <c r="B11"/>
  <c r="B7"/>
  <c r="B12"/>
  <c r="E13"/>
  <c r="E9"/>
  <c r="E14"/>
  <c r="E10"/>
  <c r="E6"/>
  <c r="E5"/>
  <c r="B5"/>
  <c r="B4"/>
</calcChain>
</file>

<file path=xl/sharedStrings.xml><?xml version="1.0" encoding="utf-8"?>
<sst xmlns="http://schemas.openxmlformats.org/spreadsheetml/2006/main" count="49" uniqueCount="42">
  <si>
    <t>total</t>
  </si>
  <si>
    <t>%</t>
  </si>
  <si>
    <t>Lecture</t>
  </si>
  <si>
    <t>tests</t>
  </si>
  <si>
    <t>Lab</t>
  </si>
  <si>
    <t>Tests</t>
  </si>
  <si>
    <t>Final</t>
  </si>
  <si>
    <t>behavior</t>
  </si>
  <si>
    <t>before</t>
  </si>
  <si>
    <t>final</t>
  </si>
  <si>
    <t>highest</t>
  </si>
  <si>
    <t>score</t>
  </si>
  <si>
    <t>2nd</t>
  </si>
  <si>
    <t>3rd</t>
  </si>
  <si>
    <t>points</t>
  </si>
  <si>
    <t>test 1</t>
  </si>
  <si>
    <t>test 2</t>
  </si>
  <si>
    <t>Possible points</t>
  </si>
  <si>
    <t xml:space="preserve">Only put information in the </t>
  </si>
  <si>
    <t>colors of squares</t>
  </si>
  <si>
    <t>Assign</t>
  </si>
  <si>
    <t>design</t>
  </si>
  <si>
    <t>evol.</t>
  </si>
  <si>
    <t>supplies</t>
  </si>
  <si>
    <t>hardy</t>
  </si>
  <si>
    <t>plant</t>
  </si>
  <si>
    <t>hunt</t>
  </si>
  <si>
    <t>Dissect.</t>
  </si>
  <si>
    <t>% of Grade</t>
  </si>
  <si>
    <t># of Points</t>
  </si>
  <si>
    <t>Lecture Tests</t>
  </si>
  <si>
    <t>Dissection presentations</t>
  </si>
  <si>
    <t xml:space="preserve">Attendance </t>
  </si>
  <si>
    <t>Lab Tests</t>
  </si>
  <si>
    <t>Lab Assignments</t>
  </si>
  <si>
    <t>Lab experiment</t>
  </si>
  <si>
    <t>Comprehensive Lecture Final</t>
  </si>
  <si>
    <t>attend</t>
  </si>
  <si>
    <t>exp</t>
  </si>
  <si>
    <t>Dark Blue Squares!!!  Do</t>
  </si>
  <si>
    <r>
      <rPr>
        <b/>
        <i/>
        <sz val="12"/>
        <color rgb="FFFF0000"/>
        <rFont val="Arial"/>
        <family val="2"/>
      </rPr>
      <t>NOT</t>
    </r>
    <r>
      <rPr>
        <sz val="12"/>
        <color rgb="FFFF0000"/>
        <rFont val="Arial"/>
        <family val="2"/>
      </rPr>
      <t xml:space="preserve"> put information in other </t>
    </r>
  </si>
  <si>
    <t>student with perfect score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</si>
</sst>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1"/>
      <color rgb="FF000000"/>
      <name val="Calibri"/>
      <family val="2"/>
      <scheme val="minor"/>
    </font>
    <font>
      <b/>
      <i/>
      <sz val="12"/>
      <color rgb="FFFF0000"/>
      <name val="Arial"/>
      <family val="2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5" borderId="0" xfId="0" applyFill="1"/>
    <xf numFmtId="0" fontId="0" fillId="6" borderId="0" xfId="0" applyFill="1"/>
    <xf numFmtId="0" fontId="0" fillId="0" borderId="1" xfId="0" applyBorder="1"/>
    <xf numFmtId="0" fontId="0" fillId="5" borderId="1" xfId="0" applyFill="1" applyBorder="1"/>
    <xf numFmtId="0" fontId="0" fillId="6" borderId="1" xfId="0" applyFill="1" applyBorder="1"/>
    <xf numFmtId="0" fontId="2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7" borderId="1" xfId="0" applyFill="1" applyBorder="1"/>
    <xf numFmtId="0" fontId="0" fillId="4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1" fillId="1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8" borderId="0" xfId="0" applyFill="1" applyBorder="1"/>
    <xf numFmtId="0" fontId="0" fillId="10" borderId="0" xfId="0" applyFill="1" applyBorder="1"/>
    <xf numFmtId="0" fontId="0" fillId="0" borderId="0" xfId="0" applyBorder="1"/>
    <xf numFmtId="0" fontId="0" fillId="7" borderId="1" xfId="0" applyFont="1" applyFill="1" applyBorder="1"/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9" fontId="4" fillId="0" borderId="5" xfId="0" applyNumberFormat="1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9" fontId="0" fillId="5" borderId="0" xfId="0" applyNumberFormat="1" applyFill="1"/>
    <xf numFmtId="0" fontId="6" fillId="4" borderId="1" xfId="0" applyFont="1" applyFill="1" applyBorder="1"/>
  </cellXfs>
  <cellStyles count="1">
    <cellStyle name="Normal" xfId="0" builtinId="0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3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3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489"/>
  <sheetViews>
    <sheetView tabSelected="1" workbookViewId="0">
      <selection activeCell="F19" sqref="F19"/>
    </sheetView>
  </sheetViews>
  <sheetFormatPr defaultRowHeight="15"/>
  <cols>
    <col min="1" max="1" width="29.5703125" customWidth="1"/>
    <col min="2" max="3" width="6.5703125" customWidth="1"/>
    <col min="4" max="4" width="5.5703125" customWidth="1"/>
    <col min="5" max="5" width="7.42578125" customWidth="1"/>
    <col min="6" max="6" width="6.42578125" customWidth="1"/>
    <col min="7" max="7" width="7.85546875" style="1" customWidth="1"/>
    <col min="8" max="10" width="7.85546875" customWidth="1"/>
    <col min="11" max="11" width="7.85546875" style="1" customWidth="1"/>
    <col min="12" max="12" width="5.85546875" style="2" customWidth="1"/>
    <col min="13" max="13" width="5.5703125" style="2" customWidth="1"/>
    <col min="14" max="14" width="7.85546875" style="2" customWidth="1"/>
    <col min="15" max="15" width="6.5703125" style="2" customWidth="1"/>
    <col min="16" max="16" width="5.5703125" style="2" customWidth="1"/>
    <col min="17" max="17" width="7.85546875" style="2" customWidth="1"/>
    <col min="18" max="18" width="5.7109375" style="2" customWidth="1"/>
    <col min="19" max="19" width="5.5703125" style="2" customWidth="1"/>
    <col min="20" max="20" width="7.42578125" style="1" customWidth="1"/>
    <col min="21" max="21" width="4.7109375" style="2" customWidth="1"/>
    <col min="22" max="22" width="8.5703125" style="1" customWidth="1"/>
    <col min="23" max="23" width="4.42578125" style="1" customWidth="1"/>
    <col min="24" max="24" width="6.85546875" style="1" customWidth="1"/>
    <col min="25" max="25" width="5" customWidth="1"/>
  </cols>
  <sheetData>
    <row r="1" spans="1:25">
      <c r="D1" s="26">
        <v>0.05</v>
      </c>
      <c r="G1" s="26">
        <v>0.4</v>
      </c>
      <c r="K1" s="26">
        <v>0.08</v>
      </c>
      <c r="N1" s="26">
        <v>0.08</v>
      </c>
      <c r="T1" s="26">
        <v>0.15</v>
      </c>
      <c r="V1" s="26">
        <v>0.2</v>
      </c>
      <c r="W1" s="2"/>
      <c r="X1" s="26">
        <v>0.04</v>
      </c>
    </row>
    <row r="2" spans="1:25" s="17" customFormat="1">
      <c r="A2" s="10"/>
      <c r="B2" s="10"/>
      <c r="C2" s="10" t="s">
        <v>0</v>
      </c>
      <c r="D2" s="10"/>
      <c r="E2" s="10" t="s">
        <v>8</v>
      </c>
      <c r="F2" s="10"/>
      <c r="G2" s="10" t="s">
        <v>2</v>
      </c>
      <c r="H2" s="10" t="s">
        <v>10</v>
      </c>
      <c r="I2" s="10" t="s">
        <v>12</v>
      </c>
      <c r="J2" s="10" t="s">
        <v>13</v>
      </c>
      <c r="K2" s="10" t="s">
        <v>4</v>
      </c>
      <c r="L2" s="10"/>
      <c r="M2" s="10"/>
      <c r="N2" s="10" t="s">
        <v>4</v>
      </c>
      <c r="O2" s="10"/>
      <c r="P2" s="10"/>
      <c r="Q2" s="10"/>
      <c r="R2" s="10"/>
      <c r="S2" s="10" t="s">
        <v>25</v>
      </c>
      <c r="T2" s="10"/>
      <c r="U2" s="10"/>
      <c r="V2" s="10" t="s">
        <v>7</v>
      </c>
      <c r="W2" s="10"/>
      <c r="X2" s="10"/>
      <c r="Y2" s="10"/>
    </row>
    <row r="3" spans="1:25" s="17" customFormat="1">
      <c r="A3" s="10"/>
      <c r="B3" s="10" t="s">
        <v>1</v>
      </c>
      <c r="C3" s="10" t="s">
        <v>14</v>
      </c>
      <c r="D3" s="10" t="s">
        <v>6</v>
      </c>
      <c r="E3" s="10" t="s">
        <v>9</v>
      </c>
      <c r="F3" s="10" t="s">
        <v>14</v>
      </c>
      <c r="G3" s="10" t="s">
        <v>3</v>
      </c>
      <c r="H3" s="10" t="s">
        <v>11</v>
      </c>
      <c r="I3" s="10" t="s">
        <v>10</v>
      </c>
      <c r="J3" s="10" t="s">
        <v>10</v>
      </c>
      <c r="K3" s="10" t="s">
        <v>5</v>
      </c>
      <c r="L3" s="10" t="s">
        <v>15</v>
      </c>
      <c r="M3" s="10" t="s">
        <v>16</v>
      </c>
      <c r="N3" s="10" t="s">
        <v>20</v>
      </c>
      <c r="O3" s="10" t="s">
        <v>21</v>
      </c>
      <c r="P3" s="10" t="s">
        <v>22</v>
      </c>
      <c r="Q3" s="10" t="s">
        <v>23</v>
      </c>
      <c r="R3" s="10" t="s">
        <v>24</v>
      </c>
      <c r="S3" s="10" t="s">
        <v>26</v>
      </c>
      <c r="T3" s="10" t="s">
        <v>27</v>
      </c>
      <c r="U3" s="10" t="s">
        <v>1</v>
      </c>
      <c r="V3" s="10" t="s">
        <v>38</v>
      </c>
      <c r="W3" s="10" t="s">
        <v>1</v>
      </c>
      <c r="X3" s="10" t="s">
        <v>37</v>
      </c>
      <c r="Y3" s="10" t="s">
        <v>1</v>
      </c>
    </row>
    <row r="4" spans="1:25" s="18" customFormat="1" ht="15.75">
      <c r="A4" s="13" t="s">
        <v>17</v>
      </c>
      <c r="B4" s="12">
        <f>(C4/$C$4)*100</f>
        <v>100</v>
      </c>
      <c r="C4" s="12">
        <f>SUM((D4/2)+F4)</f>
        <v>1000</v>
      </c>
      <c r="D4" s="11">
        <v>100</v>
      </c>
      <c r="E4" s="12">
        <f>(F4/$F$4)*100</f>
        <v>100</v>
      </c>
      <c r="F4" s="11">
        <f>SUM(G4+K4+N4+T4+V4+X4)</f>
        <v>950</v>
      </c>
      <c r="G4" s="12">
        <f>AVERAGE(H4:J4)*4</f>
        <v>400</v>
      </c>
      <c r="H4" s="11">
        <v>100</v>
      </c>
      <c r="I4" s="11">
        <v>100</v>
      </c>
      <c r="J4" s="11">
        <v>100</v>
      </c>
      <c r="K4" s="12">
        <f>(AVERAGE(L4:M4)/100)*80</f>
        <v>80</v>
      </c>
      <c r="L4" s="11">
        <v>100</v>
      </c>
      <c r="M4" s="11">
        <v>100</v>
      </c>
      <c r="N4" s="12">
        <f>(AVERAGE(O4:S4)/10)*80</f>
        <v>80</v>
      </c>
      <c r="O4" s="11">
        <v>10</v>
      </c>
      <c r="P4" s="11">
        <v>10</v>
      </c>
      <c r="Q4" s="11">
        <v>10</v>
      </c>
      <c r="R4" s="11">
        <v>10</v>
      </c>
      <c r="S4" s="11">
        <v>10</v>
      </c>
      <c r="T4" s="12">
        <f>U4*1.5</f>
        <v>150</v>
      </c>
      <c r="U4" s="11">
        <v>100</v>
      </c>
      <c r="V4" s="12">
        <f>W4*2</f>
        <v>200</v>
      </c>
      <c r="W4" s="11">
        <v>100</v>
      </c>
      <c r="X4" s="12">
        <f>Y4*0.4</f>
        <v>40</v>
      </c>
      <c r="Y4" s="11">
        <v>100</v>
      </c>
    </row>
    <row r="5" spans="1:25" s="19" customFormat="1">
      <c r="A5" s="16" t="s">
        <v>41</v>
      </c>
      <c r="B5" s="3">
        <f t="shared" ref="B5:B14" si="0">(C5/$C$4)*100</f>
        <v>100</v>
      </c>
      <c r="C5" s="5">
        <f>SUM((D5/2)+F5)</f>
        <v>1000</v>
      </c>
      <c r="D5" s="9">
        <v>100</v>
      </c>
      <c r="E5" s="3">
        <f t="shared" ref="E5:E14" si="1">(F5/$F$4)*100</f>
        <v>100</v>
      </c>
      <c r="F5" s="5">
        <f>SUM(G5+K5+N5+T5+V5+X5)</f>
        <v>950</v>
      </c>
      <c r="G5" s="4">
        <f t="shared" ref="G5:G14" si="2">AVERAGE(H5:J5)*4</f>
        <v>400</v>
      </c>
      <c r="H5" s="9">
        <v>100</v>
      </c>
      <c r="I5" s="9">
        <v>100</v>
      </c>
      <c r="J5" s="9">
        <v>100</v>
      </c>
      <c r="K5" s="4">
        <f t="shared" ref="K5:K14" si="3">(AVERAGE(L5:M5)/100)*80</f>
        <v>80</v>
      </c>
      <c r="L5" s="9">
        <v>100</v>
      </c>
      <c r="M5" s="9">
        <v>100</v>
      </c>
      <c r="N5" s="12">
        <f t="shared" ref="N5:N14" si="4">(AVERAGE(O5:S5)/10)*80</f>
        <v>80</v>
      </c>
      <c r="O5" s="8">
        <v>10</v>
      </c>
      <c r="P5" s="8">
        <v>10</v>
      </c>
      <c r="Q5" s="8">
        <v>10</v>
      </c>
      <c r="R5" s="8">
        <v>10</v>
      </c>
      <c r="S5" s="9">
        <v>10</v>
      </c>
      <c r="T5" s="4">
        <f t="shared" ref="T5:T14" si="5">U5*1.5</f>
        <v>150</v>
      </c>
      <c r="U5" s="20">
        <v>100</v>
      </c>
      <c r="V5" s="4">
        <f t="shared" ref="V5:V14" si="6">W5*2</f>
        <v>200</v>
      </c>
      <c r="W5" s="9">
        <v>100</v>
      </c>
      <c r="X5" s="4">
        <f t="shared" ref="X5:X14" si="7">Y5*0.4</f>
        <v>40</v>
      </c>
      <c r="Y5" s="27">
        <v>100</v>
      </c>
    </row>
    <row r="6" spans="1:25" s="19" customFormat="1">
      <c r="A6" s="14"/>
      <c r="B6" s="3">
        <f t="shared" si="0"/>
        <v>23</v>
      </c>
      <c r="C6" s="5">
        <f t="shared" ref="C5:C14" si="8">SUM((D6/2)+F6)</f>
        <v>230</v>
      </c>
      <c r="D6" s="9"/>
      <c r="E6" s="3">
        <f t="shared" si="1"/>
        <v>24.210526315789473</v>
      </c>
      <c r="F6" s="5">
        <f t="shared" ref="F5:F14" si="9">SUM(G6+K6+N6+T6+V6+X6)</f>
        <v>230</v>
      </c>
      <c r="G6" s="4">
        <f t="shared" si="2"/>
        <v>0</v>
      </c>
      <c r="H6" s="9">
        <v>0</v>
      </c>
      <c r="I6" s="9"/>
      <c r="J6" s="9"/>
      <c r="K6" s="4">
        <f t="shared" si="3"/>
        <v>0</v>
      </c>
      <c r="L6" s="9">
        <v>0</v>
      </c>
      <c r="M6" s="9"/>
      <c r="N6" s="12">
        <f t="shared" si="4"/>
        <v>80</v>
      </c>
      <c r="O6" s="8">
        <v>10</v>
      </c>
      <c r="P6" s="8">
        <v>10</v>
      </c>
      <c r="Q6" s="8">
        <v>10</v>
      </c>
      <c r="R6" s="8">
        <v>10</v>
      </c>
      <c r="S6" s="9"/>
      <c r="T6" s="4">
        <f t="shared" si="5"/>
        <v>150</v>
      </c>
      <c r="U6" s="20">
        <v>100</v>
      </c>
      <c r="V6" s="4">
        <f t="shared" si="6"/>
        <v>0</v>
      </c>
      <c r="W6" s="9"/>
      <c r="X6" s="4">
        <f t="shared" si="7"/>
        <v>0</v>
      </c>
      <c r="Y6" s="27"/>
    </row>
    <row r="7" spans="1:25" s="19" customFormat="1">
      <c r="A7" s="15" t="s">
        <v>18</v>
      </c>
      <c r="B7" s="3">
        <f t="shared" si="0"/>
        <v>23</v>
      </c>
      <c r="C7" s="5">
        <f t="shared" si="8"/>
        <v>230</v>
      </c>
      <c r="D7" s="9"/>
      <c r="E7" s="3">
        <f t="shared" si="1"/>
        <v>24.210526315789473</v>
      </c>
      <c r="F7" s="5">
        <f t="shared" si="9"/>
        <v>230</v>
      </c>
      <c r="G7" s="4">
        <f t="shared" si="2"/>
        <v>0</v>
      </c>
      <c r="H7" s="9">
        <v>0</v>
      </c>
      <c r="I7" s="9"/>
      <c r="J7" s="9"/>
      <c r="K7" s="4">
        <f t="shared" si="3"/>
        <v>0</v>
      </c>
      <c r="L7" s="9">
        <v>0</v>
      </c>
      <c r="M7" s="9"/>
      <c r="N7" s="12">
        <f t="shared" si="4"/>
        <v>80</v>
      </c>
      <c r="O7" s="8">
        <v>10</v>
      </c>
      <c r="P7" s="8">
        <v>10</v>
      </c>
      <c r="Q7" s="8">
        <v>10</v>
      </c>
      <c r="R7" s="8">
        <v>10</v>
      </c>
      <c r="S7" s="9"/>
      <c r="T7" s="4">
        <f t="shared" si="5"/>
        <v>150</v>
      </c>
      <c r="U7" s="20">
        <v>100</v>
      </c>
      <c r="V7" s="4">
        <f t="shared" si="6"/>
        <v>0</v>
      </c>
      <c r="W7" s="9"/>
      <c r="X7" s="4">
        <f t="shared" si="7"/>
        <v>0</v>
      </c>
      <c r="Y7" s="27"/>
    </row>
    <row r="8" spans="1:25" s="19" customFormat="1">
      <c r="A8" s="15" t="s">
        <v>39</v>
      </c>
      <c r="B8" s="3">
        <f t="shared" si="0"/>
        <v>23</v>
      </c>
      <c r="C8" s="5">
        <f t="shared" si="8"/>
        <v>230</v>
      </c>
      <c r="D8" s="9"/>
      <c r="E8" s="3">
        <f t="shared" si="1"/>
        <v>24.210526315789473</v>
      </c>
      <c r="F8" s="5">
        <f t="shared" si="9"/>
        <v>230</v>
      </c>
      <c r="G8" s="4">
        <f t="shared" si="2"/>
        <v>0</v>
      </c>
      <c r="H8" s="9">
        <v>0</v>
      </c>
      <c r="I8" s="9"/>
      <c r="J8" s="9"/>
      <c r="K8" s="4">
        <f t="shared" si="3"/>
        <v>0</v>
      </c>
      <c r="L8" s="9">
        <v>0</v>
      </c>
      <c r="M8" s="9"/>
      <c r="N8" s="12">
        <f t="shared" si="4"/>
        <v>80</v>
      </c>
      <c r="O8" s="8">
        <v>10</v>
      </c>
      <c r="P8" s="8">
        <v>10</v>
      </c>
      <c r="Q8" s="8">
        <v>10</v>
      </c>
      <c r="R8" s="8">
        <v>10</v>
      </c>
      <c r="S8" s="9"/>
      <c r="T8" s="4">
        <f t="shared" si="5"/>
        <v>150</v>
      </c>
      <c r="U8" s="20">
        <v>100</v>
      </c>
      <c r="V8" s="4">
        <f t="shared" si="6"/>
        <v>0</v>
      </c>
      <c r="W8" s="9"/>
      <c r="X8" s="4">
        <f t="shared" si="7"/>
        <v>0</v>
      </c>
      <c r="Y8" s="27"/>
    </row>
    <row r="9" spans="1:25" s="19" customFormat="1">
      <c r="A9" s="15" t="s">
        <v>40</v>
      </c>
      <c r="B9" s="3">
        <f t="shared" si="0"/>
        <v>23</v>
      </c>
      <c r="C9" s="5">
        <f t="shared" si="8"/>
        <v>230</v>
      </c>
      <c r="D9" s="9"/>
      <c r="E9" s="3">
        <f t="shared" si="1"/>
        <v>24.210526315789473</v>
      </c>
      <c r="F9" s="5">
        <f t="shared" si="9"/>
        <v>230</v>
      </c>
      <c r="G9" s="4">
        <f t="shared" si="2"/>
        <v>0</v>
      </c>
      <c r="H9" s="9">
        <v>0</v>
      </c>
      <c r="I9" s="9"/>
      <c r="J9" s="9"/>
      <c r="K9" s="4">
        <f t="shared" si="3"/>
        <v>0</v>
      </c>
      <c r="L9" s="9">
        <v>0</v>
      </c>
      <c r="M9" s="9"/>
      <c r="N9" s="12">
        <f t="shared" si="4"/>
        <v>80</v>
      </c>
      <c r="O9" s="8">
        <v>10</v>
      </c>
      <c r="P9" s="8">
        <v>10</v>
      </c>
      <c r="Q9" s="8">
        <v>10</v>
      </c>
      <c r="R9" s="8">
        <v>10</v>
      </c>
      <c r="S9" s="9"/>
      <c r="T9" s="4">
        <f t="shared" si="5"/>
        <v>150</v>
      </c>
      <c r="U9" s="20">
        <v>100</v>
      </c>
      <c r="V9" s="4">
        <f t="shared" si="6"/>
        <v>0</v>
      </c>
      <c r="W9" s="9"/>
      <c r="X9" s="4">
        <f t="shared" si="7"/>
        <v>0</v>
      </c>
      <c r="Y9" s="27"/>
    </row>
    <row r="10" spans="1:25" s="19" customFormat="1">
      <c r="A10" s="15" t="s">
        <v>19</v>
      </c>
      <c r="B10" s="3">
        <f t="shared" si="0"/>
        <v>23</v>
      </c>
      <c r="C10" s="5">
        <f t="shared" si="8"/>
        <v>230</v>
      </c>
      <c r="D10" s="9"/>
      <c r="E10" s="3">
        <f t="shared" si="1"/>
        <v>24.210526315789473</v>
      </c>
      <c r="F10" s="5">
        <f t="shared" si="9"/>
        <v>230</v>
      </c>
      <c r="G10" s="4">
        <f t="shared" si="2"/>
        <v>0</v>
      </c>
      <c r="H10" s="9">
        <v>0</v>
      </c>
      <c r="I10" s="9"/>
      <c r="J10" s="9"/>
      <c r="K10" s="4">
        <f t="shared" si="3"/>
        <v>0</v>
      </c>
      <c r="L10" s="9">
        <v>0</v>
      </c>
      <c r="M10" s="9"/>
      <c r="N10" s="12">
        <f t="shared" si="4"/>
        <v>80</v>
      </c>
      <c r="O10" s="8">
        <v>10</v>
      </c>
      <c r="P10" s="8">
        <v>10</v>
      </c>
      <c r="Q10" s="8">
        <v>10</v>
      </c>
      <c r="R10" s="8">
        <v>10</v>
      </c>
      <c r="S10" s="9"/>
      <c r="T10" s="4">
        <f t="shared" si="5"/>
        <v>150</v>
      </c>
      <c r="U10" s="20">
        <v>100</v>
      </c>
      <c r="V10" s="4">
        <f t="shared" si="6"/>
        <v>0</v>
      </c>
      <c r="W10" s="9"/>
      <c r="X10" s="4">
        <f t="shared" si="7"/>
        <v>0</v>
      </c>
      <c r="Y10" s="27"/>
    </row>
    <row r="11" spans="1:25" s="19" customFormat="1">
      <c r="A11" s="6"/>
      <c r="B11" s="3">
        <f t="shared" si="0"/>
        <v>23</v>
      </c>
      <c r="C11" s="5">
        <f t="shared" si="8"/>
        <v>230</v>
      </c>
      <c r="D11" s="9"/>
      <c r="E11" s="3">
        <f t="shared" si="1"/>
        <v>24.210526315789473</v>
      </c>
      <c r="F11" s="5">
        <f t="shared" si="9"/>
        <v>230</v>
      </c>
      <c r="G11" s="4">
        <f t="shared" si="2"/>
        <v>0</v>
      </c>
      <c r="H11" s="9">
        <v>0</v>
      </c>
      <c r="I11" s="9"/>
      <c r="J11" s="9"/>
      <c r="K11" s="4">
        <f t="shared" si="3"/>
        <v>0</v>
      </c>
      <c r="L11" s="9">
        <v>0</v>
      </c>
      <c r="M11" s="9"/>
      <c r="N11" s="12">
        <f t="shared" si="4"/>
        <v>80</v>
      </c>
      <c r="O11" s="8">
        <v>10</v>
      </c>
      <c r="P11" s="8">
        <v>10</v>
      </c>
      <c r="Q11" s="8">
        <v>10</v>
      </c>
      <c r="R11" s="8">
        <v>10</v>
      </c>
      <c r="S11" s="9"/>
      <c r="T11" s="4">
        <f t="shared" si="5"/>
        <v>150</v>
      </c>
      <c r="U11" s="20">
        <v>100</v>
      </c>
      <c r="V11" s="4">
        <f t="shared" si="6"/>
        <v>0</v>
      </c>
      <c r="W11" s="9"/>
      <c r="X11" s="4">
        <f t="shared" si="7"/>
        <v>0</v>
      </c>
      <c r="Y11" s="27"/>
    </row>
    <row r="12" spans="1:25" s="19" customFormat="1">
      <c r="A12" s="7"/>
      <c r="B12" s="3">
        <f t="shared" si="0"/>
        <v>23</v>
      </c>
      <c r="C12" s="5">
        <f t="shared" si="8"/>
        <v>230</v>
      </c>
      <c r="D12" s="9"/>
      <c r="E12" s="3">
        <f t="shared" si="1"/>
        <v>24.210526315789473</v>
      </c>
      <c r="F12" s="5">
        <f t="shared" si="9"/>
        <v>230</v>
      </c>
      <c r="G12" s="4">
        <f t="shared" si="2"/>
        <v>0</v>
      </c>
      <c r="H12" s="9">
        <v>0</v>
      </c>
      <c r="I12" s="9"/>
      <c r="J12" s="9"/>
      <c r="K12" s="4">
        <f t="shared" si="3"/>
        <v>0</v>
      </c>
      <c r="L12" s="9">
        <v>0</v>
      </c>
      <c r="M12" s="9"/>
      <c r="N12" s="12">
        <f t="shared" si="4"/>
        <v>80</v>
      </c>
      <c r="O12" s="8">
        <v>10</v>
      </c>
      <c r="P12" s="8">
        <v>10</v>
      </c>
      <c r="Q12" s="8">
        <v>10</v>
      </c>
      <c r="R12" s="8">
        <v>10</v>
      </c>
      <c r="S12" s="9"/>
      <c r="T12" s="4">
        <f t="shared" si="5"/>
        <v>150</v>
      </c>
      <c r="U12" s="20">
        <v>100</v>
      </c>
      <c r="V12" s="4">
        <f t="shared" si="6"/>
        <v>0</v>
      </c>
      <c r="W12" s="9"/>
      <c r="X12" s="4">
        <f t="shared" si="7"/>
        <v>0</v>
      </c>
      <c r="Y12" s="27"/>
    </row>
    <row r="13" spans="1:25" s="19" customFormat="1">
      <c r="A13" s="7"/>
      <c r="B13" s="3">
        <f t="shared" si="0"/>
        <v>23</v>
      </c>
      <c r="C13" s="5">
        <f t="shared" si="8"/>
        <v>230</v>
      </c>
      <c r="D13" s="9"/>
      <c r="E13" s="3">
        <f t="shared" si="1"/>
        <v>24.210526315789473</v>
      </c>
      <c r="F13" s="5">
        <f t="shared" si="9"/>
        <v>230</v>
      </c>
      <c r="G13" s="4">
        <f t="shared" si="2"/>
        <v>0</v>
      </c>
      <c r="H13" s="9">
        <v>0</v>
      </c>
      <c r="I13" s="9"/>
      <c r="J13" s="9"/>
      <c r="K13" s="4">
        <f t="shared" si="3"/>
        <v>0</v>
      </c>
      <c r="L13" s="9">
        <v>0</v>
      </c>
      <c r="M13" s="9"/>
      <c r="N13" s="12">
        <f t="shared" si="4"/>
        <v>80</v>
      </c>
      <c r="O13" s="8">
        <v>10</v>
      </c>
      <c r="P13" s="8">
        <v>10</v>
      </c>
      <c r="Q13" s="8">
        <v>10</v>
      </c>
      <c r="R13" s="8">
        <v>10</v>
      </c>
      <c r="S13" s="9"/>
      <c r="T13" s="4">
        <f t="shared" si="5"/>
        <v>150</v>
      </c>
      <c r="U13" s="20">
        <v>100</v>
      </c>
      <c r="V13" s="4">
        <f t="shared" si="6"/>
        <v>0</v>
      </c>
      <c r="W13" s="9"/>
      <c r="X13" s="4">
        <f t="shared" si="7"/>
        <v>0</v>
      </c>
      <c r="Y13" s="27"/>
    </row>
    <row r="14" spans="1:25" s="19" customFormat="1">
      <c r="A14" s="6"/>
      <c r="B14" s="3">
        <f t="shared" si="0"/>
        <v>23</v>
      </c>
      <c r="C14" s="5">
        <f t="shared" si="8"/>
        <v>230</v>
      </c>
      <c r="D14" s="9"/>
      <c r="E14" s="3">
        <f t="shared" si="1"/>
        <v>24.210526315789473</v>
      </c>
      <c r="F14" s="5">
        <f t="shared" si="9"/>
        <v>230</v>
      </c>
      <c r="G14" s="4">
        <f t="shared" si="2"/>
        <v>0</v>
      </c>
      <c r="H14" s="9">
        <v>0</v>
      </c>
      <c r="I14" s="9"/>
      <c r="J14" s="9"/>
      <c r="K14" s="4">
        <f t="shared" si="3"/>
        <v>0</v>
      </c>
      <c r="L14" s="9">
        <v>0</v>
      </c>
      <c r="M14" s="9"/>
      <c r="N14" s="12">
        <f t="shared" si="4"/>
        <v>80</v>
      </c>
      <c r="O14" s="8">
        <v>10</v>
      </c>
      <c r="P14" s="8">
        <v>10</v>
      </c>
      <c r="Q14" s="8">
        <v>10</v>
      </c>
      <c r="R14" s="8">
        <v>10</v>
      </c>
      <c r="S14" s="9"/>
      <c r="T14" s="4">
        <f t="shared" si="5"/>
        <v>150</v>
      </c>
      <c r="U14" s="20">
        <v>100</v>
      </c>
      <c r="V14" s="4">
        <f t="shared" si="6"/>
        <v>0</v>
      </c>
      <c r="W14" s="9"/>
      <c r="X14" s="4">
        <f t="shared" si="7"/>
        <v>0</v>
      </c>
      <c r="Y14" s="27"/>
    </row>
    <row r="15" spans="1:25" s="2" customFormat="1" ht="15.75" thickBot="1"/>
    <row r="16" spans="1:25" s="2" customFormat="1" ht="30.75" thickBot="1">
      <c r="A16" s="21"/>
      <c r="B16" s="22" t="s">
        <v>28</v>
      </c>
      <c r="C16" s="22" t="s">
        <v>29</v>
      </c>
    </row>
    <row r="17" spans="1:3" s="2" customFormat="1" ht="15.75" thickBot="1">
      <c r="A17" s="23" t="s">
        <v>36</v>
      </c>
      <c r="B17" s="24">
        <v>0.05</v>
      </c>
      <c r="C17" s="25">
        <v>50</v>
      </c>
    </row>
    <row r="18" spans="1:3" s="2" customFormat="1" ht="15.75" thickBot="1">
      <c r="A18" s="23" t="s">
        <v>30</v>
      </c>
      <c r="B18" s="24">
        <v>0.4</v>
      </c>
      <c r="C18" s="25">
        <v>400</v>
      </c>
    </row>
    <row r="19" spans="1:3" s="2" customFormat="1" ht="15.75" thickBot="1">
      <c r="A19" s="23" t="s">
        <v>33</v>
      </c>
      <c r="B19" s="24">
        <v>0.08</v>
      </c>
      <c r="C19" s="25">
        <v>80</v>
      </c>
    </row>
    <row r="20" spans="1:3" s="2" customFormat="1" ht="15.75" thickBot="1">
      <c r="A20" s="23" t="s">
        <v>34</v>
      </c>
      <c r="B20" s="24">
        <v>0.08</v>
      </c>
      <c r="C20" s="25">
        <v>80</v>
      </c>
    </row>
    <row r="21" spans="1:3" s="2" customFormat="1" ht="15.75" thickBot="1">
      <c r="A21" s="23" t="s">
        <v>31</v>
      </c>
      <c r="B21" s="24">
        <v>0.15</v>
      </c>
      <c r="C21" s="25">
        <v>150</v>
      </c>
    </row>
    <row r="22" spans="1:3" s="2" customFormat="1" ht="15.75" thickBot="1">
      <c r="A22" s="23" t="s">
        <v>35</v>
      </c>
      <c r="B22" s="24">
        <v>0.2</v>
      </c>
      <c r="C22" s="25">
        <v>200</v>
      </c>
    </row>
    <row r="23" spans="1:3" s="2" customFormat="1" ht="15.75" thickBot="1">
      <c r="A23" s="23" t="s">
        <v>32</v>
      </c>
      <c r="B23" s="24">
        <v>0.04</v>
      </c>
      <c r="C23" s="25">
        <v>40</v>
      </c>
    </row>
    <row r="24" spans="1:3" s="2" customFormat="1">
      <c r="C24" s="2">
        <f>SUM(C17:C23)</f>
        <v>1000</v>
      </c>
    </row>
    <row r="25" spans="1:3" s="2" customFormat="1"/>
    <row r="26" spans="1:3" s="2" customFormat="1"/>
    <row r="27" spans="1:3" s="2" customFormat="1"/>
    <row r="28" spans="1:3" s="2" customFormat="1"/>
    <row r="29" spans="1:3" s="2" customFormat="1"/>
    <row r="30" spans="1:3" s="2" customFormat="1"/>
    <row r="31" spans="1:3" s="2" customFormat="1"/>
    <row r="32" spans="1:3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="2" customFormat="1"/>
    <row r="274" s="2" customFormat="1"/>
    <row r="275" s="2" customFormat="1"/>
    <row r="276" s="2" customFormat="1"/>
    <row r="277" s="2" customFormat="1"/>
    <row r="278" s="2" customFormat="1"/>
    <row r="279" s="2" customFormat="1"/>
    <row r="280" s="2" customFormat="1"/>
    <row r="281" s="2" customFormat="1"/>
    <row r="282" s="2" customFormat="1"/>
    <row r="283" s="2" customFormat="1"/>
    <row r="284" s="2" customFormat="1"/>
    <row r="285" s="2" customFormat="1"/>
    <row r="286" s="2" customFormat="1"/>
    <row r="287" s="2" customFormat="1"/>
    <row r="288" s="2" customFormat="1"/>
    <row r="289" s="2" customFormat="1"/>
    <row r="290" s="2" customFormat="1"/>
    <row r="291" s="2" customFormat="1"/>
    <row r="292" s="2" customFormat="1"/>
    <row r="293" s="2" customFormat="1"/>
    <row r="294" s="2" customFormat="1"/>
    <row r="295" s="2" customFormat="1"/>
    <row r="296" s="2" customFormat="1"/>
    <row r="297" s="2" customFormat="1"/>
    <row r="298" s="2" customFormat="1"/>
    <row r="299" s="2" customFormat="1"/>
    <row r="300" s="2" customFormat="1"/>
    <row r="301" s="2" customFormat="1"/>
    <row r="302" s="2" customFormat="1"/>
    <row r="303" s="2" customFormat="1"/>
    <row r="304" s="2" customFormat="1"/>
    <row r="305" s="2" customFormat="1"/>
    <row r="306" s="2" customFormat="1"/>
    <row r="307" s="2" customFormat="1"/>
    <row r="308" s="2" customFormat="1"/>
    <row r="309" s="2" customFormat="1"/>
    <row r="310" s="2" customFormat="1"/>
    <row r="311" s="2" customFormat="1"/>
    <row r="312" s="2" customFormat="1"/>
    <row r="313" s="2" customFormat="1"/>
    <row r="314" s="2" customFormat="1"/>
    <row r="315" s="2" customFormat="1"/>
    <row r="316" s="2" customFormat="1"/>
    <row r="317" s="2" customFormat="1"/>
    <row r="318" s="2" customFormat="1"/>
    <row r="319" s="2" customFormat="1"/>
    <row r="320" s="2" customFormat="1"/>
    <row r="321" s="2" customFormat="1"/>
    <row r="322" s="2" customFormat="1"/>
    <row r="323" s="2" customFormat="1"/>
    <row r="324" s="2" customFormat="1"/>
    <row r="325" s="2" customFormat="1"/>
    <row r="326" s="2" customFormat="1"/>
    <row r="327" s="2" customFormat="1"/>
    <row r="328" s="2" customFormat="1"/>
    <row r="329" s="2" customFormat="1"/>
    <row r="330" s="2" customFormat="1"/>
    <row r="331" s="2" customFormat="1"/>
    <row r="332" s="2" customFormat="1"/>
    <row r="333" s="2" customFormat="1"/>
    <row r="334" s="2" customFormat="1"/>
    <row r="335" s="2" customFormat="1"/>
    <row r="336" s="2" customFormat="1"/>
    <row r="337" s="2" customFormat="1"/>
    <row r="338" s="2" customFormat="1"/>
    <row r="339" s="2" customFormat="1"/>
    <row r="340" s="2" customFormat="1"/>
    <row r="341" s="2" customFormat="1"/>
    <row r="342" s="2" customFormat="1"/>
    <row r="343" s="2" customFormat="1"/>
    <row r="344" s="2" customFormat="1"/>
    <row r="345" s="2" customFormat="1"/>
    <row r="346" s="2" customFormat="1"/>
    <row r="347" s="2" customFormat="1"/>
    <row r="348" s="2" customFormat="1"/>
    <row r="349" s="2" customFormat="1"/>
    <row r="350" s="2" customFormat="1"/>
    <row r="351" s="2" customFormat="1"/>
    <row r="352" s="2" customFormat="1"/>
    <row r="353" s="2" customFormat="1"/>
    <row r="354" s="2" customFormat="1"/>
    <row r="355" s="2" customFormat="1"/>
    <row r="356" s="2" customFormat="1"/>
    <row r="357" s="2" customFormat="1"/>
    <row r="358" s="2" customFormat="1"/>
    <row r="359" s="2" customFormat="1"/>
    <row r="360" s="2" customFormat="1"/>
    <row r="361" s="2" customFormat="1"/>
    <row r="362" s="2" customFormat="1"/>
    <row r="363" s="2" customFormat="1"/>
    <row r="364" s="2" customFormat="1"/>
    <row r="365" s="2" customFormat="1"/>
    <row r="366" s="2" customFormat="1"/>
    <row r="367" s="2" customFormat="1"/>
    <row r="368" s="2" customFormat="1"/>
    <row r="369" s="2" customFormat="1"/>
    <row r="370" s="2" customFormat="1"/>
    <row r="371" s="2" customFormat="1"/>
    <row r="372" s="2" customFormat="1"/>
    <row r="373" s="2" customFormat="1"/>
    <row r="374" s="2" customFormat="1"/>
    <row r="375" s="2" customFormat="1"/>
    <row r="376" s="2" customFormat="1"/>
    <row r="377" s="2" customFormat="1"/>
    <row r="378" s="2" customFormat="1"/>
    <row r="379" s="2" customFormat="1"/>
    <row r="380" s="2" customFormat="1"/>
    <row r="381" s="2" customFormat="1"/>
    <row r="382" s="2" customFormat="1"/>
    <row r="383" s="2" customFormat="1"/>
    <row r="384" s="2" customFormat="1"/>
    <row r="385" s="2" customFormat="1"/>
    <row r="386" s="2" customFormat="1"/>
    <row r="387" s="2" customFormat="1"/>
    <row r="388" s="2" customFormat="1"/>
    <row r="389" s="2" customFormat="1"/>
    <row r="390" s="2" customFormat="1"/>
    <row r="391" s="2" customFormat="1"/>
    <row r="392" s="2" customFormat="1"/>
    <row r="393" s="2" customFormat="1"/>
    <row r="394" s="2" customFormat="1"/>
    <row r="395" s="2" customFormat="1"/>
    <row r="396" s="2" customFormat="1"/>
    <row r="397" s="2" customFormat="1"/>
    <row r="398" s="2" customFormat="1"/>
    <row r="399" s="2" customFormat="1"/>
    <row r="400" s="2" customFormat="1"/>
    <row r="401" s="2" customFormat="1"/>
    <row r="402" s="2" customFormat="1"/>
    <row r="403" s="2" customFormat="1"/>
    <row r="404" s="2" customFormat="1"/>
    <row r="405" s="2" customFormat="1"/>
    <row r="406" s="2" customFormat="1"/>
    <row r="407" s="2" customFormat="1"/>
    <row r="408" s="2" customFormat="1"/>
    <row r="409" s="2" customFormat="1"/>
    <row r="410" s="2" customFormat="1"/>
    <row r="411" s="2" customFormat="1"/>
    <row r="412" s="2" customFormat="1"/>
    <row r="413" s="2" customFormat="1"/>
    <row r="414" s="2" customFormat="1"/>
    <row r="415" s="2" customFormat="1"/>
    <row r="416" s="2" customFormat="1"/>
    <row r="417" s="2" customFormat="1"/>
    <row r="418" s="2" customFormat="1"/>
    <row r="419" s="2" customFormat="1"/>
    <row r="420" s="2" customFormat="1"/>
    <row r="421" s="2" customFormat="1"/>
    <row r="422" s="2" customFormat="1"/>
    <row r="423" s="2" customFormat="1"/>
    <row r="424" s="2" customFormat="1"/>
    <row r="425" s="2" customFormat="1"/>
    <row r="426" s="2" customFormat="1"/>
    <row r="427" s="2" customFormat="1"/>
    <row r="428" s="2" customFormat="1"/>
    <row r="429" s="2" customFormat="1"/>
    <row r="430" s="2" customFormat="1"/>
    <row r="431" s="2" customFormat="1"/>
    <row r="432" s="2" customFormat="1"/>
    <row r="433" s="2" customFormat="1"/>
    <row r="434" s="2" customFormat="1"/>
    <row r="435" s="2" customFormat="1"/>
    <row r="436" s="2" customFormat="1"/>
    <row r="437" s="2" customFormat="1"/>
    <row r="438" s="2" customFormat="1"/>
    <row r="439" s="2" customFormat="1"/>
    <row r="440" s="2" customFormat="1"/>
    <row r="441" s="2" customFormat="1"/>
    <row r="442" s="2" customFormat="1"/>
    <row r="443" s="2" customFormat="1"/>
    <row r="444" s="2" customFormat="1"/>
    <row r="445" s="2" customFormat="1"/>
    <row r="446" s="2" customFormat="1"/>
    <row r="447" s="2" customFormat="1"/>
    <row r="448" s="2" customFormat="1"/>
    <row r="449" s="2" customFormat="1"/>
    <row r="450" s="2" customFormat="1"/>
    <row r="451" s="2" customFormat="1"/>
    <row r="452" s="2" customFormat="1"/>
    <row r="453" s="2" customFormat="1"/>
    <row r="454" s="2" customFormat="1"/>
    <row r="455" s="2" customFormat="1"/>
    <row r="456" s="2" customFormat="1"/>
    <row r="457" s="2" customFormat="1"/>
    <row r="458" s="2" customFormat="1"/>
    <row r="459" s="2" customFormat="1"/>
    <row r="460" s="2" customFormat="1"/>
    <row r="461" s="2" customFormat="1"/>
    <row r="462" s="2" customFormat="1"/>
    <row r="463" s="2" customFormat="1"/>
    <row r="464" s="2" customFormat="1"/>
    <row r="465" s="2" customFormat="1"/>
    <row r="466" s="2" customFormat="1"/>
    <row r="467" s="2" customFormat="1"/>
    <row r="468" s="2" customFormat="1"/>
    <row r="469" s="2" customFormat="1"/>
    <row r="470" s="2" customFormat="1"/>
    <row r="471" s="2" customFormat="1"/>
    <row r="472" s="2" customFormat="1"/>
    <row r="473" s="2" customFormat="1"/>
    <row r="474" s="2" customFormat="1"/>
    <row r="475" s="2" customFormat="1"/>
    <row r="476" s="2" customFormat="1"/>
    <row r="477" s="2" customFormat="1"/>
    <row r="478" s="2" customFormat="1"/>
    <row r="479" s="2" customFormat="1"/>
    <row r="480" s="2" customFormat="1"/>
    <row r="481" s="2" customFormat="1"/>
    <row r="482" s="2" customFormat="1"/>
    <row r="483" s="2" customFormat="1"/>
    <row r="484" s="2" customFormat="1"/>
    <row r="485" s="2" customFormat="1"/>
    <row r="486" s="2" customFormat="1"/>
    <row r="487" s="2" customFormat="1"/>
    <row r="488" s="2" customFormat="1"/>
    <row r="489" s="2" customFormat="1"/>
  </sheetData>
  <conditionalFormatting sqref="B4:B14">
    <cfRule type="cellIs" dxfId="7" priority="13" operator="greaterThan">
      <formula>90</formula>
    </cfRule>
    <cfRule type="cellIs" dxfId="6" priority="14" operator="between">
      <formula>80</formula>
      <formula>90</formula>
    </cfRule>
    <cfRule type="cellIs" dxfId="5" priority="15" operator="between">
      <formula>70</formula>
      <formula>80</formula>
    </cfRule>
    <cfRule type="cellIs" dxfId="4" priority="16" operator="lessThan">
      <formula>70</formula>
    </cfRule>
  </conditionalFormatting>
  <conditionalFormatting sqref="E4:E14">
    <cfRule type="cellIs" dxfId="3" priority="1" operator="greaterThan">
      <formula>90</formula>
    </cfRule>
    <cfRule type="cellIs" dxfId="2" priority="2" operator="between">
      <formula>80</formula>
      <formula>90</formula>
    </cfRule>
    <cfRule type="cellIs" dxfId="1" priority="3" operator="between">
      <formula>70</formula>
      <formula>80</formula>
    </cfRule>
    <cfRule type="cellIs" dxfId="0" priority="4" operator="lessThan">
      <formula>70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maierj</dc:creator>
  <cp:lastModifiedBy>maierj</cp:lastModifiedBy>
  <dcterms:created xsi:type="dcterms:W3CDTF">2013-06-19T10:34:50Z</dcterms:created>
  <dcterms:modified xsi:type="dcterms:W3CDTF">2013-07-30T17:38:28Z</dcterms:modified>
</cp:coreProperties>
</file>